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建设项目" sheetId="3" r:id="rId1"/>
    <sheet name="2021年建设项目" sheetId="4" r:id="rId2"/>
    <sheet name="2022年建设项目" sheetId="5" r:id="rId3"/>
  </sheets>
  <definedNames>
    <definedName name="_xlnm.Print_Area" localSheetId="0">'2020年建设项目'!$A$1:$M$41</definedName>
    <definedName name="_xlnm.Print_Area" localSheetId="1">'2021年建设项目'!$A$1:$M$17</definedName>
    <definedName name="_xlnm.Print_Area" localSheetId="2">'2022年建设项目'!$A$1:$M$10</definedName>
    <definedName name="_xlnm.Print_Titles" localSheetId="0">'2020年建设项目'!$1:$3</definedName>
  </definedNames>
  <calcPr calcId="144525"/>
</workbook>
</file>

<file path=xl/sharedStrings.xml><?xml version="1.0" encoding="utf-8"?>
<sst xmlns="http://schemas.openxmlformats.org/spreadsheetml/2006/main" count="401" uniqueCount="233">
  <si>
    <t>雨花台区新建道路计划表（2020年）</t>
  </si>
  <si>
    <t>项目序号</t>
  </si>
  <si>
    <t>道路名称</t>
  </si>
  <si>
    <t>道路等级</t>
  </si>
  <si>
    <t>起讫点</t>
  </si>
  <si>
    <t>建设计划</t>
  </si>
  <si>
    <t>推进情况</t>
  </si>
  <si>
    <t>新建/改造/规划调整：内容</t>
  </si>
  <si>
    <t>资金测算（万元）</t>
  </si>
  <si>
    <t>难点备注</t>
  </si>
  <si>
    <t>责任部门</t>
  </si>
  <si>
    <t>总投资</t>
  </si>
  <si>
    <t>工程</t>
  </si>
  <si>
    <t>征迁</t>
  </si>
  <si>
    <t>资金备注</t>
  </si>
  <si>
    <t>续建338省道雨花台区段改扩建工程（汽渡线-南江路）</t>
  </si>
  <si>
    <t>快速路</t>
  </si>
  <si>
    <t>汽渡线-南江路</t>
  </si>
  <si>
    <t>2018-2022</t>
  </si>
  <si>
    <t>汽渡线—南江路段长3.084公里，路幅宽约60米</t>
  </si>
  <si>
    <t>开发区管委会</t>
  </si>
  <si>
    <t>续建机场二通道（绕城以北段）建设工程</t>
  </si>
  <si>
    <t>小行高架-绕城公路</t>
  </si>
  <si>
    <t>2019-2021</t>
  </si>
  <si>
    <t>城市快速路，小行高架至绕城公路，长约1.4公里，红线宽60米</t>
  </si>
  <si>
    <t>市建委、软件谷管委会</t>
  </si>
  <si>
    <t>续建126省道雨花段改扩建工程</t>
  </si>
  <si>
    <t>干线公路</t>
  </si>
  <si>
    <t>绕城公路铁心桥服务区-雨花江宁区界</t>
  </si>
  <si>
    <t>2017-2021</t>
  </si>
  <si>
    <t>一级公路，起自绕城公路铁心桥服务区，止于雨花江宁区界，路线全长约6.66公里</t>
  </si>
  <si>
    <t>市交通运输局、雨花台区政府、软件谷管委会</t>
  </si>
  <si>
    <t>续建龙翔西立交工程</t>
  </si>
  <si>
    <t>一般公路</t>
  </si>
  <si>
    <t>宁芜铁路东-江山大街黄山路交叉口东</t>
  </si>
  <si>
    <t>2018-2020</t>
  </si>
  <si>
    <t>上跨宁芜铁路、宁芜公路、南河、地铁2号线，下穿绕城公路顺接江山大街，长约1.6公里</t>
  </si>
  <si>
    <t>市交通运输局
雨花台区政府
河西新城管委会</t>
  </si>
  <si>
    <t>续建岱山西路北延工程</t>
  </si>
  <si>
    <t>次干路</t>
  </si>
  <si>
    <t>天保立交-中兴路</t>
  </si>
  <si>
    <t>2019-2020</t>
  </si>
  <si>
    <t>南起天保立交，北至中兴路，长约700米，由中兴路与河西南部相连，包含南南河河道改造1660米</t>
  </si>
  <si>
    <t>续建华为路北延二期</t>
  </si>
  <si>
    <t>规划支路-紫荆花路</t>
  </si>
  <si>
    <t>2018-2021</t>
  </si>
  <si>
    <t>次干路，南起规划支路，北至紫荆花路，长约240米，红线33米</t>
  </si>
  <si>
    <t>软件谷管委会</t>
  </si>
  <si>
    <t>续建绕城北辅道</t>
  </si>
  <si>
    <t>支路</t>
  </si>
  <si>
    <t>华为路—文竹路</t>
  </si>
  <si>
    <t>支路，西起华为路，东至文竹路，长约1.9公里，红线宽24米</t>
  </si>
  <si>
    <t>续建华新路</t>
  </si>
  <si>
    <t>梅苑南路-机场二通道</t>
  </si>
  <si>
    <t>支路，西起梅苑南路，东至机场二通道，长约1公里，红线28米</t>
  </si>
  <si>
    <t>续建嘉陵江东街</t>
  </si>
  <si>
    <t>凤台南路-西城路</t>
  </si>
  <si>
    <t>开展前期研究</t>
  </si>
  <si>
    <t>西城路—凤台南路，支路，长约165米</t>
  </si>
  <si>
    <t>断头路项目</t>
  </si>
  <si>
    <t>市建委、建邺区政府、软件谷管委会</t>
  </si>
  <si>
    <t>续建梅苑南路北段、吴山路、梅欣路、纬一路东段、余山路、柏山东路、柏山西路、檀山路、沿山路、龙西路西段、滨河北路</t>
  </si>
  <si>
    <t>次干路、支路</t>
  </si>
  <si>
    <t>11条道路，总长约7公里</t>
  </si>
  <si>
    <t>新城规建办</t>
  </si>
  <si>
    <t>续建凤翔路、迎江路北段、横一路、纬十一路、滨河南路</t>
  </si>
  <si>
    <t>5条道路，总长约4.8公里</t>
  </si>
  <si>
    <t>126省道雨花段宁丹路辅道新建工程</t>
  </si>
  <si>
    <t>主干路</t>
  </si>
  <si>
    <t>圣象广场-区界</t>
  </si>
  <si>
    <t>2020-2022</t>
  </si>
  <si>
    <t>长约1.6公里，红线60米</t>
  </si>
  <si>
    <t>区交通局</t>
  </si>
  <si>
    <t>岱山中路北延建设工程</t>
  </si>
  <si>
    <t>岱山北路-龙藏大道</t>
  </si>
  <si>
    <t>主干路，南起岱山北路，北至龙藏大道，全长约1.46公里，规划红线宽35-58米</t>
  </si>
  <si>
    <t>区交通局、开发区、新城规建办</t>
  </si>
  <si>
    <t>管道路两桥段建设工程</t>
  </si>
  <si>
    <t>梅苑南路-岱山东路</t>
  </si>
  <si>
    <t>2020-2023</t>
  </si>
  <si>
    <t>已做初设，后重新做可研，待重新立项</t>
  </si>
  <si>
    <t>主干路，西起岱山东路，东至梅苑南路，长约2.86公里，红线45米</t>
  </si>
  <si>
    <t>兴梅路</t>
  </si>
  <si>
    <t>支路、主干路</t>
  </si>
  <si>
    <t>纬一路-龙翔路</t>
  </si>
  <si>
    <t>已取得立项批复</t>
  </si>
  <si>
    <t>支路，北起纬一路，南至龙翔路，长约780米，红线宽24米</t>
  </si>
  <si>
    <t>龙翔路-龙西路</t>
  </si>
  <si>
    <t>主干路，北起龙翔路，南至龙西路，长约890米，红线宽45米</t>
  </si>
  <si>
    <t>兴梅路跨秦淮新河桥</t>
  </si>
  <si>
    <t>主干路，北起龙西路，南至管道路，长约1.3公里，红线宽45米</t>
  </si>
  <si>
    <t>纬三路、纬五路、经五路、经七路</t>
  </si>
  <si>
    <t xml:space="preserve">支路 </t>
  </si>
  <si>
    <t>纬三路：兴梅路-七贤街；
纬五路：兴梅路-七贤街；
经五路：纬三路-华新路；
经七路：龙翔路-华新路</t>
  </si>
  <si>
    <t>两桥商务区地块内部支路，全段宽16米，纬三路长约481米；纬五路长约539米；经五路长约360米；经七路长约521米</t>
  </si>
  <si>
    <t>纬六路、经五路</t>
  </si>
  <si>
    <t>纬六路：兴梅路-梅苑南路；经五路：华新路-龙西路</t>
  </si>
  <si>
    <t>已完成工可报告编制</t>
  </si>
  <si>
    <t>支路，纬六路西起兴梅路，东至梅苑南路，长约376米，红线宽度16米；经五路北起华新路，南至龙西路，长约350，红线宽度16米</t>
  </si>
  <si>
    <t>纬一路（兴梅路-经八路）</t>
  </si>
  <si>
    <t>兴梅路-经八路</t>
  </si>
  <si>
    <t>2020-2021</t>
  </si>
  <si>
    <t>已取得立项批复，选址意见书</t>
  </si>
  <si>
    <t>支路，西起兴梅路，东至经八路，长约430米，宽约24米</t>
  </si>
  <si>
    <t>纬二路</t>
  </si>
  <si>
    <t>梅西路-规划四号路（经八路）</t>
  </si>
  <si>
    <t>支路，西起梅西路，东至规划四号路（经八路），长约635米，宽约16米</t>
  </si>
  <si>
    <t>经九路</t>
  </si>
  <si>
    <t>龙翔路-纬一路</t>
  </si>
  <si>
    <t>支路，起点龙翔路，终点纬一路。长约460米，宽约24米</t>
  </si>
  <si>
    <t>郁金香路西延</t>
  </si>
  <si>
    <t>华为路—花神大道</t>
  </si>
  <si>
    <t>次干路、西起华为路，东至花神大道，长约955米</t>
  </si>
  <si>
    <t>梅苑南路跨秦淮新河大桥</t>
  </si>
  <si>
    <t>管道路-现状龙淮路</t>
  </si>
  <si>
    <t>2020年开工</t>
  </si>
  <si>
    <t>全长约700米，规划红线宽33米</t>
  </si>
  <si>
    <t>马定路西延</t>
  </si>
  <si>
    <t>梅苑南路-规划支路</t>
  </si>
  <si>
    <t>次干路、西起规划支路，东至梅苑南路，长约300米</t>
  </si>
  <si>
    <t>纵六路二期、纬十路、滨河北路、安德门北街</t>
  </si>
  <si>
    <t>总长约2.7公里</t>
  </si>
  <si>
    <t>西春路、山庄路、云密路过绕城公路通道</t>
  </si>
  <si>
    <t>西春路：凤信路-龙翔大道</t>
  </si>
  <si>
    <t>2020年</t>
  </si>
  <si>
    <t>已立项，正在开展初步设计招标，计划19年年底完成准备工作，20年年初启动建设</t>
  </si>
  <si>
    <t>道路北起凤信路，南至龙翔大道，全长约190米，宽35米</t>
  </si>
  <si>
    <t>山庄路：凤信路-龙翔大道</t>
  </si>
  <si>
    <t>道路北起凤信路，南至龙翔大道，全长约190米，宽24米</t>
  </si>
  <si>
    <t>云密路：凤信路-龙翔大道</t>
  </si>
  <si>
    <t>道路北起凤信路，南至龙翔大道，全长约190米，宽26米</t>
  </si>
  <si>
    <t>规二路</t>
  </si>
  <si>
    <t>已立项</t>
  </si>
  <si>
    <r>
      <rPr>
        <sz val="12"/>
        <rFont val="方正书宋_GBK"/>
        <charset val="134"/>
      </rPr>
      <t>长</t>
    </r>
    <r>
      <rPr>
        <sz val="12"/>
        <rFont val="Times New Roman"/>
        <charset val="134"/>
      </rPr>
      <t>215</t>
    </r>
    <r>
      <rPr>
        <sz val="12"/>
        <rFont val="方正书宋_GBK"/>
        <charset val="134"/>
      </rPr>
      <t>米，红线宽</t>
    </r>
    <r>
      <rPr>
        <sz val="12"/>
        <rFont val="Times New Roman"/>
        <charset val="134"/>
      </rPr>
      <t>60</t>
    </r>
    <r>
      <rPr>
        <sz val="12"/>
        <rFont val="方正书宋_GBK"/>
        <charset val="134"/>
      </rPr>
      <t>米</t>
    </r>
  </si>
  <si>
    <t>软件谷管委会
建邺区政府
雨花台区政府</t>
  </si>
  <si>
    <r>
      <rPr>
        <sz val="12"/>
        <rFont val="方正书宋_GBK"/>
        <charset val="134"/>
      </rPr>
      <t>西春路</t>
    </r>
    <r>
      <rPr>
        <sz val="12"/>
        <rFont val="Times New Roman"/>
        <charset val="134"/>
      </rPr>
      <t>-</t>
    </r>
    <r>
      <rPr>
        <sz val="12"/>
        <rFont val="方正书宋_GBK"/>
        <charset val="134"/>
      </rPr>
      <t>小行路</t>
    </r>
  </si>
  <si>
    <r>
      <rPr>
        <sz val="12"/>
        <rFont val="方正书宋_GBK"/>
        <charset val="134"/>
      </rPr>
      <t>长度约</t>
    </r>
    <r>
      <rPr>
        <sz val="12"/>
        <rFont val="Times New Roman"/>
        <charset val="134"/>
      </rPr>
      <t>1.15</t>
    </r>
    <r>
      <rPr>
        <sz val="12"/>
        <rFont val="方正书宋_GBK"/>
        <charset val="134"/>
      </rPr>
      <t>公里，红线宽</t>
    </r>
    <r>
      <rPr>
        <sz val="12"/>
        <rFont val="Times New Roman"/>
        <charset val="134"/>
      </rPr>
      <t>35</t>
    </r>
    <r>
      <rPr>
        <sz val="12"/>
        <rFont val="方正书宋_GBK"/>
        <charset val="134"/>
      </rPr>
      <t>米</t>
    </r>
  </si>
  <si>
    <r>
      <rPr>
        <sz val="12"/>
        <rFont val="方正书宋_GBK"/>
        <charset val="134"/>
      </rPr>
      <t>软件谷管委会</t>
    </r>
  </si>
  <si>
    <t>跨宁芜铁路段</t>
  </si>
  <si>
    <r>
      <rPr>
        <sz val="12"/>
        <rFont val="方正书宋_GBK"/>
        <charset val="134"/>
      </rPr>
      <t>次干路，现状建成的规二路往西穿宁芜铁路、衔接至凤台南路，长约</t>
    </r>
    <r>
      <rPr>
        <sz val="12"/>
        <rFont val="Times New Roman"/>
        <charset val="134"/>
      </rPr>
      <t>150</t>
    </r>
    <r>
      <rPr>
        <sz val="12"/>
        <rFont val="方正书宋_GBK"/>
        <charset val="134"/>
      </rPr>
      <t>米</t>
    </r>
  </si>
  <si>
    <t>宁芜铁路、断头路项目</t>
  </si>
  <si>
    <t>宁马高速大方互通改扩建配套工程</t>
  </si>
  <si>
    <t>高速公路节点</t>
  </si>
  <si>
    <t>新湖大道平交—江宁区县道板霞线（银杏湖大道北延线）</t>
  </si>
  <si>
    <t>已完成征地组卷报批相关工作</t>
  </si>
  <si>
    <t>西起新湖大道平交，东至江宁区县道板霞线（银杏湖大道北延线）。建设里程约1.7千米，五条匝道总长约3.84千米。</t>
  </si>
  <si>
    <t>板桥新城</t>
  </si>
  <si>
    <t>板东路（新城大街—华新路）建设工程</t>
  </si>
  <si>
    <t>新城大街—华新路</t>
  </si>
  <si>
    <t>南起新城大街，北至华新路。道路全长约1007米，红线宽度35米。</t>
  </si>
  <si>
    <t>大方路一期建设工程</t>
  </si>
  <si>
    <t>华兴大街—柿子树街</t>
  </si>
  <si>
    <t>南起华兴大街，北至柿子树街。道路全长约380米，红线宽度24米。</t>
  </si>
  <si>
    <t>站东二路</t>
  </si>
  <si>
    <t>城市次干路</t>
  </si>
  <si>
    <t>北至丁墙路，南跨农花新河北段至麦德龙路</t>
  </si>
  <si>
    <t>道路长390米，红线宽33米。</t>
  </si>
  <si>
    <t xml:space="preserve">雨花街道 </t>
  </si>
  <si>
    <t>苏豪东侧规划道路</t>
  </si>
  <si>
    <t>北至软件大道，南至丁墙路</t>
  </si>
  <si>
    <t>道路长320米，红线宽12米。</t>
  </si>
  <si>
    <t>雨花台区新建道路计划表（2021年）</t>
  </si>
  <si>
    <t>梅西路</t>
  </si>
  <si>
    <t>竹苑路-管道路</t>
  </si>
  <si>
    <t>2021-2025</t>
  </si>
  <si>
    <t>次干路，北起竹苑路，跨秦淮新河，南至管道路，长2.7公里，红线宽28米</t>
  </si>
  <si>
    <t>新城规建办、市土储</t>
  </si>
  <si>
    <t>迎江路过绕城公路通道</t>
  </si>
  <si>
    <t>凤信路-凤翔路</t>
  </si>
  <si>
    <t>道路北起凤信路，南至凤翔路，全长约190米，宽35米</t>
  </si>
  <si>
    <t>滨河南路-兴梅中路</t>
  </si>
  <si>
    <t>梅苑南路-梅欣路</t>
  </si>
  <si>
    <t>梅苑南路至兴梅路段为支路，长约940米，红线宽24米；兴梅路至梅西路段为支路，长约340米，红线24米；梅西路至梅欣路段为次干路，长约900米，红线35米</t>
  </si>
  <si>
    <t>梅山矿区规划待调整</t>
  </si>
  <si>
    <t>西春路扩宽改造工程</t>
  </si>
  <si>
    <t>龙西路-滨河南路</t>
  </si>
  <si>
    <t>2021年开工</t>
  </si>
  <si>
    <t>改造段全长约300米，现状路幅24米，规划红线宽33米</t>
  </si>
  <si>
    <t>银杏路</t>
  </si>
  <si>
    <t>梅苑南路-宁丹路</t>
  </si>
  <si>
    <t>支路，西起梅苑南路，东至宁丹路，全长3.4公里，红线宽34米</t>
  </si>
  <si>
    <t>牛首山连接道路</t>
  </si>
  <si>
    <t>大周路-杨家坟研发片区</t>
  </si>
  <si>
    <t>支路，北起大周路，下穿京沪高铁带后接至杨家坟研发片区，全长约2000米，红线宽8至12米</t>
  </si>
  <si>
    <t>规划西寇路</t>
  </si>
  <si>
    <t>天保路北延-西寇南路</t>
  </si>
  <si>
    <t>2021-2023</t>
  </si>
  <si>
    <t>项目东至规划西寇南路、西至规划天保路北延。全长约2.02公里，路幅宽约45米。</t>
  </si>
  <si>
    <t>规划天保路北延</t>
  </si>
  <si>
    <t>龙藏大道-西寇路</t>
  </si>
  <si>
    <t>项目东南至龙藏大道，西北至规划西寇路，全长约1.02公里，路幅宽约45米。</t>
  </si>
  <si>
    <t>规划吉祥路</t>
  </si>
  <si>
    <t>天河路-天保路</t>
  </si>
  <si>
    <t>项目东北至规划天河路，西南至规划天保路，全长约1.624公里，路幅宽约35米。</t>
  </si>
  <si>
    <t>滨江大道连接段</t>
  </si>
  <si>
    <t>西寇路-滨江大道</t>
  </si>
  <si>
    <t>项目东至规划西寇路，西至滨江大道，综合长约3.577公里，路幅宽7米至24米。</t>
  </si>
  <si>
    <t>大方路二期建设工程</t>
  </si>
  <si>
    <t>石巷街—华兴大街</t>
  </si>
  <si>
    <t>2021-2022</t>
  </si>
  <si>
    <t>南起石巷街，北至华兴大街。道路全长约310米，红线宽度24米。</t>
  </si>
  <si>
    <t>石巷街一期建设工程</t>
  </si>
  <si>
    <t>新湖大道—板东路</t>
  </si>
  <si>
    <t>西起新湖大道，东至板东路。道路全长约590米，红线宽度24米，石巷街跨越板桥河，需新建桥梁一座，跨径组合为3x25m。</t>
  </si>
  <si>
    <t>柿子树街一期</t>
  </si>
  <si>
    <t>新林大道—新湖大道</t>
  </si>
  <si>
    <t>西起新林大道，东至新湖大道。道路全长约722.709米，红线宽度24米。</t>
  </si>
  <si>
    <t>备注：2021年新建项目13个，项目投资为38.2801亿元.</t>
  </si>
  <si>
    <t>雨花台区新建道路计划表（2022年）</t>
  </si>
  <si>
    <t>华为路</t>
  </si>
  <si>
    <t>紫荆花路-雨花南路</t>
  </si>
  <si>
    <t>次干路，南起紫荆花路，北至雨花南路，长约800米，红线33米</t>
  </si>
  <si>
    <t>涉及邓愈墓和福清公主墓，需协调文保部门</t>
  </si>
  <si>
    <t>软件谷</t>
  </si>
  <si>
    <t>龙西路</t>
  </si>
  <si>
    <t>铁心桥大道-花神大道</t>
  </si>
  <si>
    <t>次干路，西起铁心桥大道，东至花神大道，长约1.7公里，规划红线35米</t>
  </si>
  <si>
    <t>规划路网实施难度大，目前研究调整中</t>
  </si>
  <si>
    <t>花神大道-机场高速</t>
  </si>
  <si>
    <t>规划次干路，西起花神大道，东至机场高速，长约0.6公里，规划红线26-33米</t>
  </si>
  <si>
    <t>1.花神大道节点难与西段贯通
2.机场高速节点难与江宁贯通</t>
  </si>
  <si>
    <t>汽渡连接线</t>
  </si>
  <si>
    <t>现状汽渡连接线-宁芜公路</t>
  </si>
  <si>
    <t>次干路，西起现状汽渡连接线，东至宁芜公路，长约260米，红线宽35米</t>
  </si>
  <si>
    <t>鱼嘴湿地公园秦淮新河步行桥建设</t>
  </si>
  <si>
    <t>岱山中路-新河街</t>
  </si>
  <si>
    <t>为提升足球小镇片与鱼嘴片慢行交通联系，新增一条跨秦淮新河慢行通道</t>
  </si>
  <si>
    <t>项目目前未确定，涉及外部协调较复杂，建议取消</t>
  </si>
  <si>
    <t>石巷街二期建设工程</t>
  </si>
  <si>
    <t>古雄大道—新湖大道</t>
  </si>
  <si>
    <t>2022-2023</t>
  </si>
  <si>
    <t>西起古雄大道，东至新湖大道。道路全长580米，红线宽度24米。</t>
  </si>
  <si>
    <t>备注：2022年新建项目5个，项目投资为6.2324亿元.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</si>
</sst>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36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等线"/>
      <charset val="134"/>
      <scheme val="minor"/>
    </font>
    <font>
      <b/>
      <sz val="11"/>
      <name val="方正书宋_GBK"/>
      <charset val="134"/>
    </font>
    <font>
      <b/>
      <sz val="11"/>
      <name val="宋体"/>
      <charset val="134"/>
    </font>
    <font>
      <sz val="11"/>
      <color rgb="FFFF0000"/>
      <name val="等线"/>
      <charset val="134"/>
      <scheme val="minor"/>
    </font>
    <font>
      <sz val="12"/>
      <name val="方正书宋_GBK"/>
      <charset val="134"/>
    </font>
    <font>
      <sz val="12"/>
      <name val="Times New Roman"/>
      <charset val="134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0" borderId="0"/>
  </cellStyleXfs>
  <cellXfs count="8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readingOrder="1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5" fillId="2" borderId="2" xfId="49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4" fillId="2" borderId="2" xfId="49" applyFont="1" applyFill="1" applyBorder="1" applyAlignment="1">
      <alignment vertical="center" wrapText="1" readingOrder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 readingOrder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 readingOrder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readingOrder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 readingOrder="1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1" fontId="4" fillId="0" borderId="2" xfId="49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readingOrder="1"/>
    </xf>
    <xf numFmtId="0" fontId="4" fillId="0" borderId="2" xfId="49" applyFont="1" applyFill="1" applyBorder="1" applyAlignment="1">
      <alignment vertical="center" wrapText="1" readingOrder="1"/>
    </xf>
    <xf numFmtId="0" fontId="9" fillId="0" borderId="0" xfId="0" applyFont="1">
      <alignment vertic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 wrapText="1" readingOrder="1"/>
    </xf>
    <xf numFmtId="0" fontId="4" fillId="0" borderId="7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left" vertical="center" wrapText="1" readingOrder="1"/>
    </xf>
    <xf numFmtId="1" fontId="4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 readingOrder="1"/>
    </xf>
    <xf numFmtId="1" fontId="4" fillId="0" borderId="3" xfId="49" applyNumberFormat="1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view="pageBreakPreview" zoomScale="85" zoomScaleNormal="85" topLeftCell="A28" workbookViewId="0">
      <selection activeCell="F9" sqref="F9"/>
    </sheetView>
  </sheetViews>
  <sheetFormatPr defaultColWidth="9" defaultRowHeight="13.5"/>
  <cols>
    <col min="1" max="1" width="10.25" style="26" customWidth="1"/>
    <col min="2" max="2" width="42.375" style="26" customWidth="1"/>
    <col min="3" max="3" width="13.5" style="26" customWidth="1"/>
    <col min="4" max="4" width="29.25" style="26" customWidth="1"/>
    <col min="5" max="5" width="12.125" style="26" customWidth="1"/>
    <col min="6" max="6" width="21.75" style="26" customWidth="1"/>
    <col min="7" max="7" width="53" style="26" customWidth="1"/>
    <col min="8" max="8" width="12" style="26" customWidth="1"/>
    <col min="9" max="9" width="8.25" style="26" customWidth="1"/>
    <col min="10" max="10" width="7.875" style="26" customWidth="1"/>
    <col min="11" max="11" width="10.125" style="26" customWidth="1"/>
    <col min="12" max="12" width="27.375" style="26" customWidth="1"/>
    <col min="13" max="13" width="17" style="26" customWidth="1"/>
  </cols>
  <sheetData>
    <row r="1" ht="49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0" customHeight="1" spans="1:13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/>
      <c r="J2" s="29"/>
      <c r="K2" s="29"/>
      <c r="L2" s="77" t="s">
        <v>9</v>
      </c>
      <c r="M2" s="77" t="s">
        <v>10</v>
      </c>
    </row>
    <row r="3" ht="30" customHeight="1" spans="1:13">
      <c r="A3" s="29"/>
      <c r="B3" s="29"/>
      <c r="C3" s="29"/>
      <c r="D3" s="29"/>
      <c r="E3" s="29"/>
      <c r="F3" s="29"/>
      <c r="G3" s="29"/>
      <c r="H3" s="29" t="s">
        <v>11</v>
      </c>
      <c r="I3" s="29" t="s">
        <v>12</v>
      </c>
      <c r="J3" s="29" t="s">
        <v>13</v>
      </c>
      <c r="K3" s="29" t="s">
        <v>14</v>
      </c>
      <c r="L3" s="27"/>
      <c r="M3" s="27"/>
    </row>
    <row r="4" ht="54.75" customHeight="1" spans="1:13">
      <c r="A4" s="27">
        <v>1</v>
      </c>
      <c r="B4" s="25" t="s">
        <v>15</v>
      </c>
      <c r="C4" s="27" t="s">
        <v>16</v>
      </c>
      <c r="D4" s="27" t="s">
        <v>17</v>
      </c>
      <c r="E4" s="27" t="s">
        <v>18</v>
      </c>
      <c r="F4" s="27"/>
      <c r="G4" s="37" t="s">
        <v>19</v>
      </c>
      <c r="H4" s="25">
        <v>85000</v>
      </c>
      <c r="I4" s="25">
        <v>40000</v>
      </c>
      <c r="J4" s="25">
        <v>45000</v>
      </c>
      <c r="K4" s="25"/>
      <c r="L4" s="78"/>
      <c r="M4" s="25" t="s">
        <v>20</v>
      </c>
    </row>
    <row r="5" ht="30" customHeight="1" spans="1:13">
      <c r="A5" s="27">
        <v>2</v>
      </c>
      <c r="B5" s="25" t="s">
        <v>21</v>
      </c>
      <c r="C5" s="25" t="s">
        <v>16</v>
      </c>
      <c r="D5" s="25" t="s">
        <v>22</v>
      </c>
      <c r="E5" s="25" t="s">
        <v>23</v>
      </c>
      <c r="F5" s="25"/>
      <c r="G5" s="37" t="s">
        <v>24</v>
      </c>
      <c r="H5" s="25">
        <v>76000</v>
      </c>
      <c r="I5" s="25"/>
      <c r="J5" s="25"/>
      <c r="K5" s="25"/>
      <c r="L5" s="25"/>
      <c r="M5" s="25" t="s">
        <v>25</v>
      </c>
    </row>
    <row r="6" ht="45" customHeight="1" spans="1:13">
      <c r="A6" s="27">
        <v>3</v>
      </c>
      <c r="B6" s="25" t="s">
        <v>26</v>
      </c>
      <c r="C6" s="25" t="s">
        <v>27</v>
      </c>
      <c r="D6" s="25" t="s">
        <v>28</v>
      </c>
      <c r="E6" s="25" t="s">
        <v>29</v>
      </c>
      <c r="F6" s="25"/>
      <c r="G6" s="37" t="s">
        <v>30</v>
      </c>
      <c r="H6" s="25">
        <v>230500</v>
      </c>
      <c r="I6" s="25"/>
      <c r="J6" s="25"/>
      <c r="K6" s="25"/>
      <c r="L6" s="25"/>
      <c r="M6" s="25" t="s">
        <v>31</v>
      </c>
    </row>
    <row r="7" ht="41.25" customHeight="1" spans="1:13">
      <c r="A7" s="27">
        <v>4</v>
      </c>
      <c r="B7" s="25" t="s">
        <v>32</v>
      </c>
      <c r="C7" s="25" t="s">
        <v>33</v>
      </c>
      <c r="D7" s="25" t="s">
        <v>34</v>
      </c>
      <c r="E7" s="25" t="s">
        <v>35</v>
      </c>
      <c r="F7" s="25"/>
      <c r="G7" s="37" t="s">
        <v>36</v>
      </c>
      <c r="H7" s="25">
        <v>181000</v>
      </c>
      <c r="I7" s="25"/>
      <c r="J7" s="25"/>
      <c r="K7" s="25"/>
      <c r="L7" s="25"/>
      <c r="M7" s="25" t="s">
        <v>37</v>
      </c>
    </row>
    <row r="8" ht="38.25" customHeight="1" spans="1:13">
      <c r="A8" s="27">
        <v>5</v>
      </c>
      <c r="B8" s="25" t="s">
        <v>38</v>
      </c>
      <c r="C8" s="25" t="s">
        <v>39</v>
      </c>
      <c r="D8" s="25" t="s">
        <v>40</v>
      </c>
      <c r="E8" s="25" t="s">
        <v>41</v>
      </c>
      <c r="F8" s="25"/>
      <c r="G8" s="37" t="s">
        <v>42</v>
      </c>
      <c r="H8" s="25">
        <v>14500</v>
      </c>
      <c r="I8" s="25"/>
      <c r="J8" s="25"/>
      <c r="K8" s="25"/>
      <c r="L8" s="25"/>
      <c r="M8" s="25" t="s">
        <v>20</v>
      </c>
    </row>
    <row r="9" ht="30" customHeight="1" spans="1:13">
      <c r="A9" s="27">
        <v>6</v>
      </c>
      <c r="B9" s="25" t="s">
        <v>43</v>
      </c>
      <c r="C9" s="25" t="s">
        <v>39</v>
      </c>
      <c r="D9" s="25" t="s">
        <v>44</v>
      </c>
      <c r="E9" s="25" t="s">
        <v>45</v>
      </c>
      <c r="F9" s="25"/>
      <c r="G9" s="37" t="s">
        <v>46</v>
      </c>
      <c r="H9" s="53">
        <v>30489</v>
      </c>
      <c r="I9" s="25"/>
      <c r="J9" s="25"/>
      <c r="K9" s="25"/>
      <c r="L9" s="25"/>
      <c r="M9" s="25" t="s">
        <v>47</v>
      </c>
    </row>
    <row r="10" ht="30" customHeight="1" spans="1:13">
      <c r="A10" s="27">
        <v>7</v>
      </c>
      <c r="B10" s="25" t="s">
        <v>48</v>
      </c>
      <c r="C10" s="25" t="s">
        <v>49</v>
      </c>
      <c r="D10" s="25" t="s">
        <v>50</v>
      </c>
      <c r="E10" s="25" t="s">
        <v>35</v>
      </c>
      <c r="F10" s="25"/>
      <c r="G10" s="37" t="s">
        <v>51</v>
      </c>
      <c r="H10" s="54"/>
      <c r="I10" s="25"/>
      <c r="J10" s="25"/>
      <c r="K10" s="25"/>
      <c r="L10" s="25"/>
      <c r="M10" s="25" t="s">
        <v>47</v>
      </c>
    </row>
    <row r="11" ht="30" customHeight="1" spans="1:13">
      <c r="A11" s="27">
        <v>8</v>
      </c>
      <c r="B11" s="25" t="s">
        <v>52</v>
      </c>
      <c r="C11" s="25" t="s">
        <v>49</v>
      </c>
      <c r="D11" s="25" t="s">
        <v>53</v>
      </c>
      <c r="E11" s="25" t="s">
        <v>18</v>
      </c>
      <c r="F11" s="25"/>
      <c r="G11" s="37" t="s">
        <v>54</v>
      </c>
      <c r="H11" s="55"/>
      <c r="I11" s="25"/>
      <c r="J11" s="25"/>
      <c r="K11" s="25"/>
      <c r="L11" s="25"/>
      <c r="M11" s="25" t="s">
        <v>47</v>
      </c>
    </row>
    <row r="12" ht="30" customHeight="1" spans="1:13">
      <c r="A12" s="27">
        <v>9</v>
      </c>
      <c r="B12" s="27" t="s">
        <v>55</v>
      </c>
      <c r="C12" s="27" t="s">
        <v>49</v>
      </c>
      <c r="D12" s="27" t="s">
        <v>56</v>
      </c>
      <c r="E12" s="27" t="s">
        <v>41</v>
      </c>
      <c r="F12" s="31" t="s">
        <v>57</v>
      </c>
      <c r="G12" s="50" t="s">
        <v>58</v>
      </c>
      <c r="H12" s="27">
        <v>3700</v>
      </c>
      <c r="I12" s="27"/>
      <c r="J12" s="27"/>
      <c r="K12" s="27"/>
      <c r="L12" s="27" t="s">
        <v>59</v>
      </c>
      <c r="M12" s="27" t="s">
        <v>60</v>
      </c>
    </row>
    <row r="13" ht="54.75" customHeight="1" spans="1:13">
      <c r="A13" s="27">
        <v>10</v>
      </c>
      <c r="B13" s="25" t="s">
        <v>61</v>
      </c>
      <c r="C13" s="25" t="s">
        <v>62</v>
      </c>
      <c r="D13" s="25"/>
      <c r="E13" s="25" t="s">
        <v>35</v>
      </c>
      <c r="F13" s="25"/>
      <c r="G13" s="37" t="s">
        <v>63</v>
      </c>
      <c r="H13" s="25">
        <v>206371</v>
      </c>
      <c r="I13" s="25"/>
      <c r="J13" s="25"/>
      <c r="K13" s="25"/>
      <c r="L13" s="25"/>
      <c r="M13" s="25" t="s">
        <v>64</v>
      </c>
    </row>
    <row r="14" ht="30" customHeight="1" spans="1:13">
      <c r="A14" s="27">
        <v>11</v>
      </c>
      <c r="B14" s="25" t="s">
        <v>65</v>
      </c>
      <c r="C14" s="25" t="s">
        <v>62</v>
      </c>
      <c r="D14" s="25"/>
      <c r="E14" s="25" t="s">
        <v>23</v>
      </c>
      <c r="F14" s="25"/>
      <c r="G14" s="37" t="s">
        <v>66</v>
      </c>
      <c r="H14" s="25">
        <v>74400</v>
      </c>
      <c r="I14" s="25"/>
      <c r="J14" s="25"/>
      <c r="K14" s="25"/>
      <c r="L14" s="25"/>
      <c r="M14" s="25" t="s">
        <v>64</v>
      </c>
    </row>
    <row r="15" ht="30" customHeight="1" spans="1:13">
      <c r="A15" s="27">
        <v>12</v>
      </c>
      <c r="B15" s="25" t="s">
        <v>67</v>
      </c>
      <c r="C15" s="25" t="s">
        <v>68</v>
      </c>
      <c r="D15" s="25" t="s">
        <v>69</v>
      </c>
      <c r="E15" s="30" t="s">
        <v>70</v>
      </c>
      <c r="F15" s="31" t="s">
        <v>57</v>
      </c>
      <c r="G15" s="37" t="s">
        <v>71</v>
      </c>
      <c r="H15" s="25">
        <v>29000</v>
      </c>
      <c r="I15" s="25">
        <v>21000</v>
      </c>
      <c r="J15" s="25">
        <v>8000</v>
      </c>
      <c r="K15" s="25"/>
      <c r="L15" s="25"/>
      <c r="M15" s="25" t="s">
        <v>72</v>
      </c>
    </row>
    <row r="16" ht="30" customHeight="1" spans="1:13">
      <c r="A16" s="27">
        <v>13</v>
      </c>
      <c r="B16" s="25" t="s">
        <v>73</v>
      </c>
      <c r="C16" s="25" t="s">
        <v>68</v>
      </c>
      <c r="D16" s="25" t="s">
        <v>74</v>
      </c>
      <c r="E16" s="30" t="s">
        <v>70</v>
      </c>
      <c r="F16" s="31" t="s">
        <v>57</v>
      </c>
      <c r="G16" s="37" t="s">
        <v>75</v>
      </c>
      <c r="H16" s="25">
        <v>64400</v>
      </c>
      <c r="I16" s="25">
        <v>48900</v>
      </c>
      <c r="J16" s="25">
        <v>15500</v>
      </c>
      <c r="K16" s="25"/>
      <c r="L16" s="25"/>
      <c r="M16" s="25" t="s">
        <v>76</v>
      </c>
    </row>
    <row r="17" ht="30" customHeight="1" spans="1:13">
      <c r="A17" s="27">
        <v>14</v>
      </c>
      <c r="B17" s="27" t="s">
        <v>77</v>
      </c>
      <c r="C17" s="27" t="s">
        <v>68</v>
      </c>
      <c r="D17" s="27" t="s">
        <v>78</v>
      </c>
      <c r="E17" s="30" t="s">
        <v>79</v>
      </c>
      <c r="F17" s="31" t="s">
        <v>80</v>
      </c>
      <c r="G17" s="32" t="s">
        <v>81</v>
      </c>
      <c r="H17" s="33">
        <v>60700</v>
      </c>
      <c r="I17" s="79">
        <v>26500</v>
      </c>
      <c r="J17" s="43">
        <v>34200</v>
      </c>
      <c r="K17" s="44"/>
      <c r="L17" s="45"/>
      <c r="M17" s="25" t="s">
        <v>64</v>
      </c>
    </row>
    <row r="18" ht="30" customHeight="1" spans="1:13">
      <c r="A18" s="34">
        <v>15</v>
      </c>
      <c r="B18" s="27" t="s">
        <v>82</v>
      </c>
      <c r="C18" s="27" t="s">
        <v>83</v>
      </c>
      <c r="D18" s="27" t="s">
        <v>84</v>
      </c>
      <c r="E18" s="30" t="s">
        <v>70</v>
      </c>
      <c r="F18" s="56" t="s">
        <v>85</v>
      </c>
      <c r="G18" s="32" t="s">
        <v>86</v>
      </c>
      <c r="H18" s="57">
        <v>121600</v>
      </c>
      <c r="I18" s="57">
        <v>40100</v>
      </c>
      <c r="J18" s="57">
        <v>81500</v>
      </c>
      <c r="K18" s="31"/>
      <c r="L18" s="32"/>
      <c r="M18" s="25" t="s">
        <v>64</v>
      </c>
    </row>
    <row r="19" ht="30" customHeight="1" spans="1:13">
      <c r="A19" s="58"/>
      <c r="B19" s="27"/>
      <c r="C19" s="27"/>
      <c r="D19" s="27" t="s">
        <v>87</v>
      </c>
      <c r="E19" s="30" t="s">
        <v>70</v>
      </c>
      <c r="F19" s="59"/>
      <c r="G19" s="32" t="s">
        <v>88</v>
      </c>
      <c r="H19" s="60"/>
      <c r="I19" s="60"/>
      <c r="J19" s="60"/>
      <c r="K19" s="31"/>
      <c r="L19" s="32"/>
      <c r="M19" s="25" t="s">
        <v>64</v>
      </c>
    </row>
    <row r="20" ht="30" customHeight="1" spans="1:13">
      <c r="A20" s="61"/>
      <c r="B20" s="27"/>
      <c r="C20" s="27"/>
      <c r="D20" s="27" t="s">
        <v>89</v>
      </c>
      <c r="E20" s="30" t="s">
        <v>79</v>
      </c>
      <c r="F20" s="62"/>
      <c r="G20" s="32" t="s">
        <v>90</v>
      </c>
      <c r="H20" s="63"/>
      <c r="I20" s="63"/>
      <c r="J20" s="63"/>
      <c r="K20" s="31"/>
      <c r="L20" s="32"/>
      <c r="M20" s="25" t="s">
        <v>64</v>
      </c>
    </row>
    <row r="21" ht="66" customHeight="1" spans="1:13">
      <c r="A21" s="27">
        <v>16</v>
      </c>
      <c r="B21" s="39" t="s">
        <v>91</v>
      </c>
      <c r="C21" s="30" t="s">
        <v>92</v>
      </c>
      <c r="D21" s="39" t="s">
        <v>93</v>
      </c>
      <c r="E21" s="30" t="s">
        <v>79</v>
      </c>
      <c r="F21" s="38" t="s">
        <v>85</v>
      </c>
      <c r="G21" s="64" t="s">
        <v>94</v>
      </c>
      <c r="H21" s="44">
        <v>8607</v>
      </c>
      <c r="I21" s="65">
        <v>8607</v>
      </c>
      <c r="J21" s="44">
        <v>0</v>
      </c>
      <c r="K21" s="44"/>
      <c r="L21" s="44"/>
      <c r="M21" s="25" t="s">
        <v>64</v>
      </c>
    </row>
    <row r="22" ht="49.5" customHeight="1" spans="1:13">
      <c r="A22" s="27">
        <v>17</v>
      </c>
      <c r="B22" s="39" t="s">
        <v>95</v>
      </c>
      <c r="C22" s="30" t="s">
        <v>92</v>
      </c>
      <c r="D22" s="39" t="s">
        <v>96</v>
      </c>
      <c r="E22" s="30" t="s">
        <v>79</v>
      </c>
      <c r="F22" s="38" t="s">
        <v>97</v>
      </c>
      <c r="G22" s="64" t="s">
        <v>98</v>
      </c>
      <c r="H22" s="65">
        <v>27315</v>
      </c>
      <c r="I22" s="44">
        <v>3915</v>
      </c>
      <c r="J22" s="44">
        <v>23400</v>
      </c>
      <c r="K22" s="44"/>
      <c r="L22" s="44"/>
      <c r="M22" s="25" t="s">
        <v>64</v>
      </c>
    </row>
    <row r="23" ht="30" customHeight="1" spans="1:13">
      <c r="A23" s="27">
        <v>18</v>
      </c>
      <c r="B23" s="27" t="s">
        <v>99</v>
      </c>
      <c r="C23" s="27" t="s">
        <v>49</v>
      </c>
      <c r="D23" s="27" t="s">
        <v>100</v>
      </c>
      <c r="E23" s="27" t="s">
        <v>101</v>
      </c>
      <c r="F23" s="38" t="s">
        <v>102</v>
      </c>
      <c r="G23" s="32" t="s">
        <v>103</v>
      </c>
      <c r="H23" s="27">
        <v>4528</v>
      </c>
      <c r="I23" s="27">
        <v>2493</v>
      </c>
      <c r="J23" s="27">
        <v>2035</v>
      </c>
      <c r="K23" s="27"/>
      <c r="L23" s="27"/>
      <c r="M23" s="25" t="s">
        <v>64</v>
      </c>
    </row>
    <row r="24" ht="30" customHeight="1" spans="1:13">
      <c r="A24" s="27">
        <v>19</v>
      </c>
      <c r="B24" s="27" t="s">
        <v>104</v>
      </c>
      <c r="C24" s="27" t="s">
        <v>49</v>
      </c>
      <c r="D24" s="27" t="s">
        <v>105</v>
      </c>
      <c r="E24" s="27" t="s">
        <v>101</v>
      </c>
      <c r="F24" s="38" t="s">
        <v>97</v>
      </c>
      <c r="G24" s="32" t="s">
        <v>106</v>
      </c>
      <c r="H24" s="27">
        <v>3368</v>
      </c>
      <c r="I24" s="27">
        <v>2615</v>
      </c>
      <c r="J24" s="27">
        <v>753</v>
      </c>
      <c r="K24" s="27"/>
      <c r="L24" s="27"/>
      <c r="M24" s="25" t="s">
        <v>64</v>
      </c>
    </row>
    <row r="25" s="52" customFormat="1" ht="30" customHeight="1" spans="1:13">
      <c r="A25" s="27">
        <v>20</v>
      </c>
      <c r="B25" s="27" t="s">
        <v>107</v>
      </c>
      <c r="C25" s="27" t="s">
        <v>49</v>
      </c>
      <c r="D25" s="27" t="s">
        <v>108</v>
      </c>
      <c r="E25" s="27">
        <v>2020</v>
      </c>
      <c r="F25" s="38" t="s">
        <v>85</v>
      </c>
      <c r="G25" s="32" t="s">
        <v>109</v>
      </c>
      <c r="H25" s="27">
        <v>5000</v>
      </c>
      <c r="I25" s="27">
        <v>4400</v>
      </c>
      <c r="J25" s="27">
        <v>600</v>
      </c>
      <c r="K25" s="27"/>
      <c r="L25" s="27"/>
      <c r="M25" s="25" t="s">
        <v>64</v>
      </c>
    </row>
    <row r="26" s="26" customFormat="1" ht="30" customHeight="1" spans="1:13">
      <c r="A26" s="27">
        <v>21</v>
      </c>
      <c r="B26" s="27" t="s">
        <v>110</v>
      </c>
      <c r="C26" s="27" t="s">
        <v>39</v>
      </c>
      <c r="D26" s="27" t="s">
        <v>111</v>
      </c>
      <c r="E26" s="27" t="s">
        <v>70</v>
      </c>
      <c r="F26" s="31" t="s">
        <v>57</v>
      </c>
      <c r="G26" s="37" t="s">
        <v>112</v>
      </c>
      <c r="H26" s="27">
        <v>9750</v>
      </c>
      <c r="I26" s="27">
        <v>9750</v>
      </c>
      <c r="J26" s="27">
        <v>0</v>
      </c>
      <c r="K26" s="27"/>
      <c r="L26" s="27"/>
      <c r="M26" s="25" t="s">
        <v>47</v>
      </c>
    </row>
    <row r="27" ht="30" customHeight="1" spans="1:13">
      <c r="A27" s="27">
        <v>22</v>
      </c>
      <c r="B27" s="25" t="s">
        <v>113</v>
      </c>
      <c r="C27" s="25" t="s">
        <v>39</v>
      </c>
      <c r="D27" s="25" t="s">
        <v>114</v>
      </c>
      <c r="E27" s="25" t="s">
        <v>115</v>
      </c>
      <c r="F27" s="31" t="s">
        <v>57</v>
      </c>
      <c r="G27" s="37" t="s">
        <v>116</v>
      </c>
      <c r="H27" s="27">
        <v>19000</v>
      </c>
      <c r="I27" s="27">
        <v>19000</v>
      </c>
      <c r="J27" s="27">
        <v>0</v>
      </c>
      <c r="K27" s="27"/>
      <c r="L27" s="27"/>
      <c r="M27" s="25" t="s">
        <v>47</v>
      </c>
    </row>
    <row r="28" ht="30" customHeight="1" spans="1:13">
      <c r="A28" s="27">
        <v>23</v>
      </c>
      <c r="B28" s="25" t="s">
        <v>117</v>
      </c>
      <c r="C28" s="25" t="s">
        <v>39</v>
      </c>
      <c r="D28" s="25" t="s">
        <v>118</v>
      </c>
      <c r="E28" s="25" t="s">
        <v>101</v>
      </c>
      <c r="F28" s="31" t="s">
        <v>57</v>
      </c>
      <c r="G28" s="37" t="s">
        <v>119</v>
      </c>
      <c r="H28" s="27">
        <v>2000</v>
      </c>
      <c r="I28" s="27">
        <v>2000</v>
      </c>
      <c r="J28" s="27">
        <v>0</v>
      </c>
      <c r="K28" s="27"/>
      <c r="L28" s="27"/>
      <c r="M28" s="25" t="s">
        <v>47</v>
      </c>
    </row>
    <row r="29" ht="30" customHeight="1" spans="1:13">
      <c r="A29" s="27">
        <v>24</v>
      </c>
      <c r="B29" s="25" t="s">
        <v>120</v>
      </c>
      <c r="C29" s="25" t="s">
        <v>49</v>
      </c>
      <c r="D29" s="25"/>
      <c r="E29" s="25" t="s">
        <v>101</v>
      </c>
      <c r="F29" s="31" t="s">
        <v>57</v>
      </c>
      <c r="G29" s="37" t="s">
        <v>121</v>
      </c>
      <c r="H29" s="27">
        <v>15000</v>
      </c>
      <c r="I29" s="27">
        <v>15000</v>
      </c>
      <c r="J29" s="27">
        <v>0</v>
      </c>
      <c r="K29" s="27"/>
      <c r="L29" s="27"/>
      <c r="M29" s="25" t="s">
        <v>47</v>
      </c>
    </row>
    <row r="30" ht="30" customHeight="1" spans="1:13">
      <c r="A30" s="34">
        <v>25</v>
      </c>
      <c r="B30" s="34" t="s">
        <v>122</v>
      </c>
      <c r="C30" s="27" t="s">
        <v>39</v>
      </c>
      <c r="D30" s="27" t="s">
        <v>123</v>
      </c>
      <c r="E30" s="35" t="s">
        <v>124</v>
      </c>
      <c r="F30" s="66" t="s">
        <v>125</v>
      </c>
      <c r="G30" s="32" t="s">
        <v>126</v>
      </c>
      <c r="H30" s="67">
        <v>31000</v>
      </c>
      <c r="I30" s="67">
        <v>30000</v>
      </c>
      <c r="J30" s="67">
        <v>1000</v>
      </c>
      <c r="K30" s="38"/>
      <c r="L30" s="80"/>
      <c r="M30" s="25" t="s">
        <v>47</v>
      </c>
    </row>
    <row r="31" ht="30" customHeight="1" spans="1:13">
      <c r="A31" s="58"/>
      <c r="B31" s="58"/>
      <c r="C31" s="27" t="s">
        <v>49</v>
      </c>
      <c r="D31" s="27" t="s">
        <v>127</v>
      </c>
      <c r="E31" s="68"/>
      <c r="F31" s="69"/>
      <c r="G31" s="32" t="s">
        <v>128</v>
      </c>
      <c r="H31" s="70"/>
      <c r="I31" s="70"/>
      <c r="J31" s="70"/>
      <c r="K31" s="38"/>
      <c r="L31" s="80"/>
      <c r="M31" s="25" t="s">
        <v>47</v>
      </c>
    </row>
    <row r="32" ht="30" customHeight="1" spans="1:13">
      <c r="A32" s="61"/>
      <c r="B32" s="61"/>
      <c r="C32" s="27" t="s">
        <v>49</v>
      </c>
      <c r="D32" s="27" t="s">
        <v>129</v>
      </c>
      <c r="E32" s="71"/>
      <c r="F32" s="72"/>
      <c r="G32" s="32" t="s">
        <v>130</v>
      </c>
      <c r="H32" s="73"/>
      <c r="I32" s="73"/>
      <c r="J32" s="73"/>
      <c r="K32" s="38"/>
      <c r="L32" s="80"/>
      <c r="M32" s="25" t="s">
        <v>47</v>
      </c>
    </row>
    <row r="33" ht="30" customHeight="1" spans="1:13">
      <c r="A33" s="34">
        <v>26</v>
      </c>
      <c r="B33" s="34" t="s">
        <v>131</v>
      </c>
      <c r="C33" s="27" t="s">
        <v>39</v>
      </c>
      <c r="D33" s="27" t="s">
        <v>56</v>
      </c>
      <c r="E33" s="74" t="s">
        <v>101</v>
      </c>
      <c r="F33" s="34" t="s">
        <v>132</v>
      </c>
      <c r="G33" s="50" t="s">
        <v>133</v>
      </c>
      <c r="H33" s="34">
        <v>54555</v>
      </c>
      <c r="I33" s="27">
        <v>4200</v>
      </c>
      <c r="J33" s="27">
        <v>18000</v>
      </c>
      <c r="K33" s="27"/>
      <c r="L33" s="27" t="s">
        <v>59</v>
      </c>
      <c r="M33" s="81" t="s">
        <v>134</v>
      </c>
    </row>
    <row r="34" ht="30" customHeight="1" spans="1:13">
      <c r="A34" s="58"/>
      <c r="B34" s="58"/>
      <c r="C34" s="27" t="s">
        <v>39</v>
      </c>
      <c r="D34" s="27" t="s">
        <v>135</v>
      </c>
      <c r="E34" s="74" t="s">
        <v>70</v>
      </c>
      <c r="F34" s="58"/>
      <c r="G34" s="50" t="s">
        <v>136</v>
      </c>
      <c r="H34" s="58"/>
      <c r="I34" s="27">
        <v>38835</v>
      </c>
      <c r="J34" s="27">
        <v>0</v>
      </c>
      <c r="K34" s="27"/>
      <c r="L34" s="27" t="s">
        <v>59</v>
      </c>
      <c r="M34" s="27" t="s">
        <v>137</v>
      </c>
    </row>
    <row r="35" ht="30" customHeight="1" spans="1:13">
      <c r="A35" s="61"/>
      <c r="B35" s="61"/>
      <c r="C35" s="27" t="s">
        <v>39</v>
      </c>
      <c r="D35" s="27" t="s">
        <v>138</v>
      </c>
      <c r="E35" s="27">
        <v>2025</v>
      </c>
      <c r="F35" s="61"/>
      <c r="G35" s="75" t="s">
        <v>139</v>
      </c>
      <c r="H35" s="61"/>
      <c r="I35" s="27">
        <v>11520</v>
      </c>
      <c r="J35" s="27">
        <v>0</v>
      </c>
      <c r="K35" s="27"/>
      <c r="L35" s="27" t="s">
        <v>140</v>
      </c>
      <c r="M35" s="27" t="s">
        <v>137</v>
      </c>
    </row>
    <row r="36" ht="65.25" customHeight="1" spans="1:13">
      <c r="A36" s="27">
        <v>27</v>
      </c>
      <c r="B36" s="27" t="s">
        <v>141</v>
      </c>
      <c r="C36" s="27" t="s">
        <v>142</v>
      </c>
      <c r="D36" s="50" t="s">
        <v>143</v>
      </c>
      <c r="E36" s="39" t="s">
        <v>70</v>
      </c>
      <c r="F36" s="27" t="s">
        <v>144</v>
      </c>
      <c r="G36" s="32" t="s">
        <v>145</v>
      </c>
      <c r="H36" s="31">
        <v>75000</v>
      </c>
      <c r="I36" s="31">
        <v>49000</v>
      </c>
      <c r="J36" s="31">
        <v>16000</v>
      </c>
      <c r="K36" s="50"/>
      <c r="L36" s="51"/>
      <c r="M36" s="46" t="s">
        <v>146</v>
      </c>
    </row>
    <row r="37" ht="36" customHeight="1" spans="1:13">
      <c r="A37" s="27">
        <v>28</v>
      </c>
      <c r="B37" s="27" t="s">
        <v>147</v>
      </c>
      <c r="C37" s="27" t="s">
        <v>39</v>
      </c>
      <c r="D37" s="27" t="s">
        <v>148</v>
      </c>
      <c r="E37" s="39" t="s">
        <v>101</v>
      </c>
      <c r="F37" s="31" t="s">
        <v>57</v>
      </c>
      <c r="G37" s="32" t="s">
        <v>149</v>
      </c>
      <c r="H37" s="31">
        <v>11000</v>
      </c>
      <c r="I37" s="31">
        <v>11000</v>
      </c>
      <c r="J37" s="31">
        <v>0</v>
      </c>
      <c r="K37" s="50"/>
      <c r="L37" s="51"/>
      <c r="M37" s="46" t="s">
        <v>146</v>
      </c>
    </row>
    <row r="38" ht="30" customHeight="1" spans="1:13">
      <c r="A38" s="27">
        <v>29</v>
      </c>
      <c r="B38" s="27" t="s">
        <v>150</v>
      </c>
      <c r="C38" s="27" t="s">
        <v>49</v>
      </c>
      <c r="D38" s="27" t="s">
        <v>151</v>
      </c>
      <c r="E38" s="39" t="s">
        <v>101</v>
      </c>
      <c r="F38" s="31" t="s">
        <v>57</v>
      </c>
      <c r="G38" s="32" t="s">
        <v>152</v>
      </c>
      <c r="H38" s="31">
        <v>4300</v>
      </c>
      <c r="I38" s="31">
        <v>4300</v>
      </c>
      <c r="J38" s="31">
        <v>0</v>
      </c>
      <c r="K38" s="50"/>
      <c r="L38" s="51"/>
      <c r="M38" s="46" t="s">
        <v>146</v>
      </c>
    </row>
    <row r="39" ht="34.5" customHeight="1" spans="1:13">
      <c r="A39" s="34">
        <v>30</v>
      </c>
      <c r="B39" s="34" t="s">
        <v>153</v>
      </c>
      <c r="C39" s="39" t="s">
        <v>154</v>
      </c>
      <c r="D39" s="34" t="s">
        <v>155</v>
      </c>
      <c r="E39" s="39" t="s">
        <v>70</v>
      </c>
      <c r="F39" s="31" t="s">
        <v>57</v>
      </c>
      <c r="G39" s="36" t="s">
        <v>156</v>
      </c>
      <c r="H39" s="76">
        <v>4180</v>
      </c>
      <c r="I39" s="82">
        <v>3400</v>
      </c>
      <c r="J39" s="82">
        <v>780</v>
      </c>
      <c r="K39" s="57"/>
      <c r="L39" s="83"/>
      <c r="M39" s="46" t="s">
        <v>157</v>
      </c>
    </row>
    <row r="40" ht="33.75" customHeight="1" spans="1:13">
      <c r="A40" s="27">
        <v>31</v>
      </c>
      <c r="B40" s="27" t="s">
        <v>158</v>
      </c>
      <c r="C40" s="39" t="s">
        <v>154</v>
      </c>
      <c r="D40" s="27" t="s">
        <v>159</v>
      </c>
      <c r="E40" s="39" t="s">
        <v>79</v>
      </c>
      <c r="F40" s="31" t="s">
        <v>57</v>
      </c>
      <c r="G40" s="36" t="s">
        <v>160</v>
      </c>
      <c r="H40" s="27">
        <v>2280</v>
      </c>
      <c r="I40" s="27">
        <v>2120</v>
      </c>
      <c r="J40" s="27">
        <v>160</v>
      </c>
      <c r="K40" s="27"/>
      <c r="L40" s="27"/>
      <c r="M40" s="46" t="s">
        <v>157</v>
      </c>
    </row>
    <row r="41" ht="28.5" customHeight="1" spans="1:1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</sheetData>
  <mergeCells count="31">
    <mergeCell ref="A1:M1"/>
    <mergeCell ref="H2:K2"/>
    <mergeCell ref="A41:M41"/>
    <mergeCell ref="A2:A3"/>
    <mergeCell ref="A18:A20"/>
    <mergeCell ref="A30:A32"/>
    <mergeCell ref="A33:A35"/>
    <mergeCell ref="B2:B3"/>
    <mergeCell ref="B18:B20"/>
    <mergeCell ref="B30:B32"/>
    <mergeCell ref="B33:B35"/>
    <mergeCell ref="C2:C3"/>
    <mergeCell ref="C18:C20"/>
    <mergeCell ref="D2:D3"/>
    <mergeCell ref="E2:E3"/>
    <mergeCell ref="E30:E32"/>
    <mergeCell ref="F2:F3"/>
    <mergeCell ref="F18:F20"/>
    <mergeCell ref="F30:F32"/>
    <mergeCell ref="F33:F35"/>
    <mergeCell ref="G2:G3"/>
    <mergeCell ref="H9:H11"/>
    <mergeCell ref="H18:H20"/>
    <mergeCell ref="H30:H32"/>
    <mergeCell ref="H33:H35"/>
    <mergeCell ref="I18:I20"/>
    <mergeCell ref="I30:I32"/>
    <mergeCell ref="J18:J20"/>
    <mergeCell ref="J30:J32"/>
    <mergeCell ref="L2:L3"/>
    <mergeCell ref="M2:M3"/>
  </mergeCells>
  <printOptions horizontalCentered="1"/>
  <pageMargins left="0.708661417322835" right="0.708661417322835" top="0.748031496062992" bottom="0.748031496062992" header="0.31496062992126" footer="0.31496062992126"/>
  <pageSetup paperSize="8" scale="74" fitToHeight="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view="pageBreakPreview" zoomScale="85" zoomScaleNormal="70" workbookViewId="0">
      <selection activeCell="E6" sqref="E6"/>
    </sheetView>
  </sheetViews>
  <sheetFormatPr defaultColWidth="9" defaultRowHeight="13.5"/>
  <cols>
    <col min="1" max="1" width="11" customWidth="1"/>
    <col min="2" max="2" width="27.125" customWidth="1"/>
    <col min="3" max="3" width="10.25" customWidth="1"/>
    <col min="4" max="4" width="31.625" customWidth="1"/>
    <col min="5" max="5" width="14.625" customWidth="1"/>
    <col min="6" max="6" width="18.25" customWidth="1"/>
    <col min="7" max="7" width="63.875" customWidth="1"/>
    <col min="8" max="8" width="9.75" customWidth="1"/>
    <col min="9" max="10" width="9.125" customWidth="1"/>
    <col min="11" max="11" width="10.875" customWidth="1"/>
    <col min="12" max="12" width="27.625" customWidth="1"/>
    <col min="13" max="13" width="19.25" style="2" customWidth="1"/>
  </cols>
  <sheetData>
    <row r="1" ht="39.95" customHeight="1" spans="1:13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9.95" customHeight="1" spans="1:13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/>
      <c r="J2" s="29"/>
      <c r="K2" s="29"/>
      <c r="L2" s="42" t="s">
        <v>9</v>
      </c>
      <c r="M2" s="42" t="s">
        <v>10</v>
      </c>
    </row>
    <row r="3" ht="39.95" customHeight="1" spans="1:13">
      <c r="A3" s="29"/>
      <c r="B3" s="29"/>
      <c r="C3" s="29"/>
      <c r="D3" s="29"/>
      <c r="E3" s="29"/>
      <c r="F3" s="29"/>
      <c r="G3" s="29"/>
      <c r="H3" s="29" t="s">
        <v>11</v>
      </c>
      <c r="I3" s="29" t="s">
        <v>12</v>
      </c>
      <c r="J3" s="29" t="s">
        <v>13</v>
      </c>
      <c r="K3" s="29" t="s">
        <v>14</v>
      </c>
      <c r="L3" s="27"/>
      <c r="M3" s="27"/>
    </row>
    <row r="4" s="26" customFormat="1" ht="39.95" customHeight="1" spans="1:13">
      <c r="A4" s="27">
        <v>1</v>
      </c>
      <c r="B4" s="27" t="s">
        <v>162</v>
      </c>
      <c r="C4" s="27" t="s">
        <v>39</v>
      </c>
      <c r="D4" s="27" t="s">
        <v>163</v>
      </c>
      <c r="E4" s="30" t="s">
        <v>164</v>
      </c>
      <c r="F4" s="31" t="s">
        <v>57</v>
      </c>
      <c r="G4" s="32" t="s">
        <v>165</v>
      </c>
      <c r="H4" s="33">
        <f>16512.37+14000+40000</f>
        <v>70512.37</v>
      </c>
      <c r="I4" s="43">
        <f>3290.55+8000+21000</f>
        <v>32290.55</v>
      </c>
      <c r="J4" s="43">
        <f>13221.81+6000+19000</f>
        <v>38221.81</v>
      </c>
      <c r="K4" s="44"/>
      <c r="L4" s="45"/>
      <c r="M4" s="46" t="s">
        <v>166</v>
      </c>
    </row>
    <row r="5" s="27" customFormat="1" ht="39.95" customHeight="1" spans="1:13">
      <c r="A5" s="27">
        <v>2</v>
      </c>
      <c r="B5" s="27" t="s">
        <v>167</v>
      </c>
      <c r="C5" s="27" t="s">
        <v>39</v>
      </c>
      <c r="D5" s="27" t="s">
        <v>168</v>
      </c>
      <c r="E5" s="27">
        <v>2021</v>
      </c>
      <c r="F5" s="31" t="s">
        <v>57</v>
      </c>
      <c r="G5" s="32" t="s">
        <v>169</v>
      </c>
      <c r="H5" s="27">
        <v>20000</v>
      </c>
      <c r="I5" s="27">
        <v>20000</v>
      </c>
      <c r="J5" s="27">
        <v>0</v>
      </c>
      <c r="M5" s="25" t="s">
        <v>64</v>
      </c>
    </row>
    <row r="6" s="26" customFormat="1" ht="56.25" customHeight="1" spans="1:13">
      <c r="A6" s="27">
        <v>3</v>
      </c>
      <c r="B6" s="34" t="s">
        <v>170</v>
      </c>
      <c r="C6" s="34" t="s">
        <v>39</v>
      </c>
      <c r="D6" s="34" t="s">
        <v>171</v>
      </c>
      <c r="E6" s="35" t="s">
        <v>164</v>
      </c>
      <c r="F6" s="31" t="s">
        <v>57</v>
      </c>
      <c r="G6" s="36" t="s">
        <v>172</v>
      </c>
      <c r="H6" s="27">
        <f>I6+J6</f>
        <v>73547</v>
      </c>
      <c r="I6" s="27">
        <v>13647</v>
      </c>
      <c r="J6" s="27">
        <v>59900</v>
      </c>
      <c r="K6" s="47"/>
      <c r="L6" s="48" t="s">
        <v>173</v>
      </c>
      <c r="M6" s="49" t="s">
        <v>64</v>
      </c>
    </row>
    <row r="7" s="28" customFormat="1" ht="39.95" customHeight="1" spans="1:13">
      <c r="A7" s="27">
        <v>4</v>
      </c>
      <c r="B7" s="25" t="s">
        <v>174</v>
      </c>
      <c r="C7" s="25" t="s">
        <v>39</v>
      </c>
      <c r="D7" s="25" t="s">
        <v>175</v>
      </c>
      <c r="E7" s="25" t="s">
        <v>176</v>
      </c>
      <c r="F7" s="31" t="s">
        <v>57</v>
      </c>
      <c r="G7" s="37" t="s">
        <v>177</v>
      </c>
      <c r="H7" s="38">
        <v>12000</v>
      </c>
      <c r="I7" s="38">
        <v>8000</v>
      </c>
      <c r="J7" s="38">
        <v>4000</v>
      </c>
      <c r="K7" s="38"/>
      <c r="L7" s="25"/>
      <c r="M7" s="25" t="s">
        <v>47</v>
      </c>
    </row>
    <row r="8" s="26" customFormat="1" ht="39.95" customHeight="1" spans="1:13">
      <c r="A8" s="27">
        <v>5</v>
      </c>
      <c r="B8" s="39" t="s">
        <v>178</v>
      </c>
      <c r="C8" s="39" t="s">
        <v>49</v>
      </c>
      <c r="D8" s="39" t="s">
        <v>179</v>
      </c>
      <c r="E8" s="39">
        <v>2021</v>
      </c>
      <c r="F8" s="31" t="s">
        <v>57</v>
      </c>
      <c r="G8" s="40" t="s">
        <v>180</v>
      </c>
      <c r="H8" s="39">
        <v>40000</v>
      </c>
      <c r="I8" s="39">
        <v>20000</v>
      </c>
      <c r="J8" s="39">
        <v>20000</v>
      </c>
      <c r="K8" s="39"/>
      <c r="L8" s="39"/>
      <c r="M8" s="39" t="s">
        <v>47</v>
      </c>
    </row>
    <row r="9" s="26" customFormat="1" ht="39.95" customHeight="1" spans="1:13">
      <c r="A9" s="27">
        <v>6</v>
      </c>
      <c r="B9" s="39" t="s">
        <v>181</v>
      </c>
      <c r="C9" s="39" t="s">
        <v>49</v>
      </c>
      <c r="D9" s="39" t="s">
        <v>182</v>
      </c>
      <c r="E9" s="39">
        <v>2021</v>
      </c>
      <c r="F9" s="31" t="s">
        <v>57</v>
      </c>
      <c r="G9" s="40" t="s">
        <v>183</v>
      </c>
      <c r="H9" s="39">
        <v>12131</v>
      </c>
      <c r="I9" s="39">
        <v>7455</v>
      </c>
      <c r="J9" s="39">
        <v>4676</v>
      </c>
      <c r="K9" s="39"/>
      <c r="L9" s="39"/>
      <c r="M9" s="39" t="s">
        <v>47</v>
      </c>
    </row>
    <row r="10" s="26" customFormat="1" ht="39.95" customHeight="1" spans="1:13">
      <c r="A10" s="27">
        <v>7</v>
      </c>
      <c r="B10" s="25" t="s">
        <v>184</v>
      </c>
      <c r="C10" s="27" t="s">
        <v>68</v>
      </c>
      <c r="D10" s="27" t="s">
        <v>185</v>
      </c>
      <c r="E10" s="27" t="s">
        <v>186</v>
      </c>
      <c r="F10" s="31" t="s">
        <v>57</v>
      </c>
      <c r="G10" s="41" t="s">
        <v>187</v>
      </c>
      <c r="H10" s="27">
        <v>43723</v>
      </c>
      <c r="I10" s="27">
        <v>23725</v>
      </c>
      <c r="J10" s="27">
        <v>19998</v>
      </c>
      <c r="K10" s="27"/>
      <c r="L10" s="27"/>
      <c r="M10" s="25" t="s">
        <v>20</v>
      </c>
    </row>
    <row r="11" s="26" customFormat="1" ht="39.95" customHeight="1" spans="1:13">
      <c r="A11" s="27">
        <v>8</v>
      </c>
      <c r="B11" s="27" t="s">
        <v>188</v>
      </c>
      <c r="C11" s="27" t="s">
        <v>68</v>
      </c>
      <c r="D11" s="27" t="s">
        <v>189</v>
      </c>
      <c r="E11" s="27" t="s">
        <v>186</v>
      </c>
      <c r="F11" s="31" t="s">
        <v>57</v>
      </c>
      <c r="G11" s="41" t="s">
        <v>190</v>
      </c>
      <c r="H11" s="27">
        <v>22078</v>
      </c>
      <c r="I11" s="27">
        <v>11980</v>
      </c>
      <c r="J11" s="27">
        <v>10098</v>
      </c>
      <c r="K11" s="27"/>
      <c r="L11" s="27"/>
      <c r="M11" s="25" t="s">
        <v>20</v>
      </c>
    </row>
    <row r="12" s="26" customFormat="1" ht="39.95" customHeight="1" spans="1:13">
      <c r="A12" s="27">
        <v>9</v>
      </c>
      <c r="B12" s="27" t="s">
        <v>191</v>
      </c>
      <c r="C12" s="27" t="s">
        <v>39</v>
      </c>
      <c r="D12" s="27" t="s">
        <v>192</v>
      </c>
      <c r="E12" s="27" t="s">
        <v>186</v>
      </c>
      <c r="F12" s="31" t="s">
        <v>57</v>
      </c>
      <c r="G12" s="41" t="s">
        <v>193</v>
      </c>
      <c r="H12" s="27">
        <v>27341</v>
      </c>
      <c r="I12" s="27">
        <v>14836</v>
      </c>
      <c r="J12" s="27">
        <v>12505</v>
      </c>
      <c r="K12" s="27"/>
      <c r="L12" s="27"/>
      <c r="M12" s="25" t="s">
        <v>20</v>
      </c>
    </row>
    <row r="13" s="26" customFormat="1" ht="39.95" customHeight="1" spans="1:13">
      <c r="A13" s="27">
        <v>10</v>
      </c>
      <c r="B13" s="27" t="s">
        <v>194</v>
      </c>
      <c r="C13" s="27" t="s">
        <v>49</v>
      </c>
      <c r="D13" s="27" t="s">
        <v>195</v>
      </c>
      <c r="E13" s="27" t="s">
        <v>186</v>
      </c>
      <c r="F13" s="31" t="s">
        <v>57</v>
      </c>
      <c r="G13" s="41" t="s">
        <v>196</v>
      </c>
      <c r="H13" s="27">
        <v>29569</v>
      </c>
      <c r="I13" s="27">
        <v>18944</v>
      </c>
      <c r="J13" s="27">
        <v>10625</v>
      </c>
      <c r="K13" s="27"/>
      <c r="L13" s="27"/>
      <c r="M13" s="25" t="s">
        <v>20</v>
      </c>
    </row>
    <row r="14" s="26" customFormat="1" ht="39.95" customHeight="1" spans="1:13">
      <c r="A14" s="27">
        <v>11</v>
      </c>
      <c r="B14" s="27" t="s">
        <v>197</v>
      </c>
      <c r="C14" s="27" t="s">
        <v>49</v>
      </c>
      <c r="D14" s="27" t="s">
        <v>198</v>
      </c>
      <c r="E14" s="39" t="s">
        <v>199</v>
      </c>
      <c r="F14" s="31" t="s">
        <v>57</v>
      </c>
      <c r="G14" s="32" t="s">
        <v>200</v>
      </c>
      <c r="H14" s="31">
        <v>3700</v>
      </c>
      <c r="I14" s="31">
        <v>3700</v>
      </c>
      <c r="J14" s="31">
        <v>0</v>
      </c>
      <c r="K14" s="50"/>
      <c r="L14" s="51"/>
      <c r="M14" s="46" t="s">
        <v>146</v>
      </c>
    </row>
    <row r="15" s="26" customFormat="1" ht="39.95" customHeight="1" spans="1:13">
      <c r="A15" s="27">
        <v>12</v>
      </c>
      <c r="B15" s="27" t="s">
        <v>201</v>
      </c>
      <c r="C15" s="27" t="s">
        <v>49</v>
      </c>
      <c r="D15" s="27" t="s">
        <v>202</v>
      </c>
      <c r="E15" s="39" t="s">
        <v>199</v>
      </c>
      <c r="F15" s="31" t="s">
        <v>57</v>
      </c>
      <c r="G15" s="32" t="s">
        <v>203</v>
      </c>
      <c r="H15" s="31">
        <v>8200</v>
      </c>
      <c r="I15" s="31">
        <v>8200</v>
      </c>
      <c r="J15" s="31">
        <v>0</v>
      </c>
      <c r="K15" s="50"/>
      <c r="L15" s="32"/>
      <c r="M15" s="46" t="s">
        <v>146</v>
      </c>
    </row>
    <row r="16" s="26" customFormat="1" ht="39.95" customHeight="1" spans="1:13">
      <c r="A16" s="27">
        <v>13</v>
      </c>
      <c r="B16" s="27" t="s">
        <v>204</v>
      </c>
      <c r="C16" s="27" t="s">
        <v>49</v>
      </c>
      <c r="D16" s="27" t="s">
        <v>205</v>
      </c>
      <c r="E16" s="39" t="s">
        <v>199</v>
      </c>
      <c r="F16" s="31" t="s">
        <v>57</v>
      </c>
      <c r="G16" s="32" t="s">
        <v>206</v>
      </c>
      <c r="H16" s="31">
        <v>20000</v>
      </c>
      <c r="I16" s="31">
        <v>8000</v>
      </c>
      <c r="J16" s="31">
        <v>12000</v>
      </c>
      <c r="K16" s="50"/>
      <c r="L16" s="32"/>
      <c r="M16" s="46" t="s">
        <v>146</v>
      </c>
    </row>
    <row r="17" ht="37.5" customHeight="1" spans="1:13">
      <c r="A17" s="19" t="s">
        <v>207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</sheetData>
  <mergeCells count="12">
    <mergeCell ref="A1:M1"/>
    <mergeCell ref="H2:K2"/>
    <mergeCell ref="A17:M17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pageMargins left="0.7" right="0.7" top="0.75" bottom="0.75" header="0.3" footer="0.3"/>
  <pageSetup paperSize="8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view="pageBreakPreview" zoomScaleNormal="85" workbookViewId="0">
      <selection activeCell="D16" sqref="D16"/>
    </sheetView>
  </sheetViews>
  <sheetFormatPr defaultColWidth="9" defaultRowHeight="13.5"/>
  <cols>
    <col min="1" max="1" width="11" customWidth="1"/>
    <col min="2" max="2" width="43.875" customWidth="1"/>
    <col min="3" max="3" width="10.25" customWidth="1"/>
    <col min="4" max="4" width="29.625" customWidth="1"/>
    <col min="5" max="5" width="18.625" customWidth="1"/>
    <col min="6" max="6" width="12.5" customWidth="1"/>
    <col min="7" max="7" width="67.25" customWidth="1"/>
    <col min="8" max="8" width="8.125" customWidth="1"/>
    <col min="9" max="9" width="8.75" customWidth="1"/>
    <col min="10" max="10" width="6.75" customWidth="1"/>
    <col min="11" max="11" width="10.375" customWidth="1"/>
    <col min="12" max="12" width="32.875" customWidth="1"/>
    <col min="13" max="13" width="19.25" style="2" customWidth="1"/>
  </cols>
  <sheetData>
    <row r="1" ht="39.95" customHeight="1" spans="1:13">
      <c r="A1" s="3" t="s">
        <v>208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20" t="s">
        <v>9</v>
      </c>
      <c r="M2" s="20" t="s">
        <v>10</v>
      </c>
    </row>
    <row r="3" s="1" customFormat="1" ht="30" customHeight="1" spans="1:13">
      <c r="A3" s="4"/>
      <c r="B3" s="4"/>
      <c r="C3" s="4"/>
      <c r="D3" s="4"/>
      <c r="E3" s="4"/>
      <c r="F3" s="4"/>
      <c r="G3" s="4"/>
      <c r="H3" s="4" t="s">
        <v>11</v>
      </c>
      <c r="I3" s="4" t="s">
        <v>12</v>
      </c>
      <c r="J3" s="4" t="s">
        <v>13</v>
      </c>
      <c r="K3" s="4" t="s">
        <v>14</v>
      </c>
      <c r="L3" s="6"/>
      <c r="M3" s="6"/>
    </row>
    <row r="4" s="1" customFormat="1" ht="30" customHeight="1" spans="1:13">
      <c r="A4" s="5">
        <v>1</v>
      </c>
      <c r="B4" s="6" t="s">
        <v>209</v>
      </c>
      <c r="C4" s="6" t="s">
        <v>39</v>
      </c>
      <c r="D4" s="6" t="s">
        <v>210</v>
      </c>
      <c r="E4" s="7">
        <v>2022</v>
      </c>
      <c r="F4" s="6"/>
      <c r="G4" s="8" t="s">
        <v>211</v>
      </c>
      <c r="H4" s="6">
        <v>21736</v>
      </c>
      <c r="I4" s="6">
        <v>8166</v>
      </c>
      <c r="J4" s="6">
        <v>13570</v>
      </c>
      <c r="K4" s="8"/>
      <c r="L4" s="21" t="s">
        <v>212</v>
      </c>
      <c r="M4" s="22" t="s">
        <v>213</v>
      </c>
    </row>
    <row r="5" s="1" customFormat="1" ht="30" customHeight="1" spans="1:13">
      <c r="A5" s="9">
        <v>2</v>
      </c>
      <c r="B5" s="10" t="s">
        <v>214</v>
      </c>
      <c r="C5" s="10" t="s">
        <v>39</v>
      </c>
      <c r="D5" s="6" t="s">
        <v>215</v>
      </c>
      <c r="E5" s="6">
        <v>2022</v>
      </c>
      <c r="F5" s="6"/>
      <c r="G5" s="8" t="s">
        <v>216</v>
      </c>
      <c r="H5" s="11">
        <v>17065</v>
      </c>
      <c r="I5" s="11">
        <v>13090</v>
      </c>
      <c r="J5" s="11">
        <v>3975</v>
      </c>
      <c r="K5" s="11"/>
      <c r="L5" s="23" t="s">
        <v>217</v>
      </c>
      <c r="M5" s="22" t="s">
        <v>213</v>
      </c>
    </row>
    <row r="6" s="1" customFormat="1" ht="30" customHeight="1" spans="1:13">
      <c r="A6" s="12"/>
      <c r="B6" s="13"/>
      <c r="C6" s="13"/>
      <c r="D6" s="6" t="s">
        <v>218</v>
      </c>
      <c r="E6" s="6">
        <v>2022</v>
      </c>
      <c r="F6" s="6"/>
      <c r="G6" s="8" t="s">
        <v>219</v>
      </c>
      <c r="H6" s="11">
        <v>4292</v>
      </c>
      <c r="I6" s="11">
        <v>3960</v>
      </c>
      <c r="J6" s="11">
        <v>332</v>
      </c>
      <c r="K6" s="11"/>
      <c r="L6" s="23" t="s">
        <v>220</v>
      </c>
      <c r="M6" s="22" t="s">
        <v>213</v>
      </c>
    </row>
    <row r="7" s="1" customFormat="1" ht="39" customHeight="1" spans="1:13">
      <c r="A7" s="5">
        <v>3</v>
      </c>
      <c r="B7" s="14" t="s">
        <v>221</v>
      </c>
      <c r="C7" s="6" t="s">
        <v>39</v>
      </c>
      <c r="D7" s="6" t="s">
        <v>222</v>
      </c>
      <c r="E7" s="6">
        <v>2022</v>
      </c>
      <c r="F7" s="15"/>
      <c r="G7" s="8" t="s">
        <v>223</v>
      </c>
      <c r="H7" s="16">
        <v>3344</v>
      </c>
      <c r="I7" s="16">
        <v>1820</v>
      </c>
      <c r="J7" s="16">
        <v>1524</v>
      </c>
      <c r="K7" s="16"/>
      <c r="L7" s="23"/>
      <c r="M7" s="22" t="s">
        <v>20</v>
      </c>
    </row>
    <row r="8" s="1" customFormat="1" ht="33.75" customHeight="1" spans="1:13">
      <c r="A8" s="5">
        <v>4</v>
      </c>
      <c r="B8" s="6" t="s">
        <v>224</v>
      </c>
      <c r="C8" s="6" t="s">
        <v>49</v>
      </c>
      <c r="D8" s="6" t="s">
        <v>225</v>
      </c>
      <c r="E8" s="6">
        <v>2022</v>
      </c>
      <c r="F8" s="8"/>
      <c r="G8" s="8" t="s">
        <v>226</v>
      </c>
      <c r="H8" s="17">
        <v>13103</v>
      </c>
      <c r="I8" s="17">
        <v>12000</v>
      </c>
      <c r="J8" s="16">
        <v>1103</v>
      </c>
      <c r="K8" s="18"/>
      <c r="L8" s="24" t="s">
        <v>227</v>
      </c>
      <c r="M8" s="25" t="s">
        <v>20</v>
      </c>
    </row>
    <row r="9" s="1" customFormat="1" ht="42.75" customHeight="1" spans="1:13">
      <c r="A9" s="5">
        <v>5</v>
      </c>
      <c r="B9" s="6" t="s">
        <v>228</v>
      </c>
      <c r="C9" s="6" t="s">
        <v>49</v>
      </c>
      <c r="D9" s="6" t="s">
        <v>229</v>
      </c>
      <c r="E9" s="7" t="s">
        <v>230</v>
      </c>
      <c r="F9" s="6"/>
      <c r="G9" s="8" t="s">
        <v>231</v>
      </c>
      <c r="H9" s="18">
        <v>2784</v>
      </c>
      <c r="I9" s="18">
        <v>2734</v>
      </c>
      <c r="J9" s="18">
        <v>0</v>
      </c>
      <c r="K9" s="8"/>
      <c r="L9" s="23"/>
      <c r="M9" s="22" t="s">
        <v>146</v>
      </c>
    </row>
    <row r="10" ht="33.75" customHeight="1" spans="1:13">
      <c r="A10" s="19" t="s">
        <v>232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</sheetData>
  <mergeCells count="15">
    <mergeCell ref="A1:M1"/>
    <mergeCell ref="H2:K2"/>
    <mergeCell ref="A10:M10"/>
    <mergeCell ref="A2:A3"/>
    <mergeCell ref="A5:A6"/>
    <mergeCell ref="B2:B3"/>
    <mergeCell ref="B5:B6"/>
    <mergeCell ref="C2:C3"/>
    <mergeCell ref="C5:C6"/>
    <mergeCell ref="D2:D3"/>
    <mergeCell ref="E2:E3"/>
    <mergeCell ref="F2:F3"/>
    <mergeCell ref="G2:G3"/>
    <mergeCell ref="L2:L3"/>
    <mergeCell ref="M2:M3"/>
  </mergeCells>
  <pageMargins left="0.7" right="0.7" top="0.75" bottom="0.75" header="0.3" footer="0.3"/>
  <pageSetup paperSize="8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2020年建设项目</vt:lpstr>
      <vt:lpstr>2021年建设项目</vt:lpstr>
      <vt:lpstr>2022年建设项目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2019-09-26T03:29:00Z</dcterms:created>
  <cp:lastPrinted>2020-02-01T01:20:00Z</cp:lastPrinted>
  <dcterms:modified xsi:type="dcterms:W3CDTF">2021-12-06T06:26:35Z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DDCF33AD547248788DDC6D71337D093C</vt:lpwstr>
  </property>
</Properties>
</file>